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itoraggio mensile\monitoraggio 2022\"/>
    </mc:Choice>
  </mc:AlternateContent>
  <xr:revisionPtr revIDLastSave="0" documentId="13_ncr:1_{CDE222E4-DAFE-4D88-AC48-6383C87BA13F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Flussi_reggioc" sheetId="1" r:id="rId1"/>
    <sheet name="varpend_reggioc" sheetId="2" r:id="rId2"/>
  </sheets>
  <definedNames>
    <definedName name="_xlnm._FilterDatabase" localSheetId="0" hidden="1">Flussi_reggioc!$A$5:$B$9</definedName>
    <definedName name="_xlnm._FilterDatabase" localSheetId="1" hidden="1">varpend_reggioc!$A$5:$E$5</definedName>
    <definedName name="_xlnm.Print_Area" localSheetId="0">Flussi_reggioc!$A$1:$B$42</definedName>
    <definedName name="_xlnm.Print_Area" localSheetId="1">varpend_reggioc!$A$1:$E$15</definedName>
    <definedName name="Comuni">#REF!</definedName>
    <definedName name="_xlnm.Database">#REF!</definedName>
    <definedName name="Organico_C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G36" i="1"/>
  <c r="G9" i="1"/>
  <c r="H9" i="1"/>
  <c r="F36" i="1" l="1"/>
  <c r="E36" i="1"/>
  <c r="D36" i="1"/>
  <c r="C36" i="1"/>
  <c r="C38" i="1" s="1"/>
  <c r="F27" i="1"/>
  <c r="E27" i="1"/>
  <c r="D27" i="1"/>
  <c r="C27" i="1"/>
  <c r="C29" i="1" s="1"/>
  <c r="F18" i="1"/>
  <c r="E18" i="1"/>
  <c r="D18" i="1"/>
  <c r="C18" i="1"/>
  <c r="C20" i="1" s="1"/>
  <c r="F9" i="1"/>
  <c r="E9" i="1"/>
  <c r="D9" i="1"/>
  <c r="C9" i="1"/>
  <c r="C11" i="1" s="1"/>
  <c r="E11" i="1" l="1"/>
  <c r="E20" i="1"/>
  <c r="E29" i="1"/>
  <c r="E38" i="1"/>
  <c r="G27" i="1"/>
  <c r="H27" i="1"/>
  <c r="G18" i="1"/>
  <c r="H18" i="1"/>
  <c r="G20" i="1" l="1"/>
  <c r="G11" i="1"/>
  <c r="G29" i="1" l="1"/>
  <c r="G38" i="1"/>
  <c r="E10" i="2"/>
  <c r="E6" i="2" l="1"/>
  <c r="E8" i="2" l="1"/>
  <c r="E12" i="2" l="1"/>
</calcChain>
</file>

<file path=xl/sharedStrings.xml><?xml version="1.0" encoding="utf-8"?>
<sst xmlns="http://schemas.openxmlformats.org/spreadsheetml/2006/main" count="65" uniqueCount="33">
  <si>
    <t>Distretto di Reggio Calabria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</si>
  <si>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</si>
  <si>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PENALE. Anni 2020 - 30 giugno 2022, registro autori di reato noti</t>
  </si>
  <si>
    <t>Ufficio</t>
  </si>
  <si>
    <t>Macro materia</t>
  </si>
  <si>
    <t>Iscritti 2020</t>
  </si>
  <si>
    <t>Definiti 2020</t>
  </si>
  <si>
    <t>Iscritti 2021</t>
  </si>
  <si>
    <t>Definiti 2021</t>
  </si>
  <si>
    <t>Iscritti 
gen-giu 2022</t>
  </si>
  <si>
    <t>Definiti gen-giu 2022</t>
  </si>
  <si>
    <t>Corte d'Appello di Reggio Calabria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</si>
  <si>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</si>
  <si>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</si>
  <si>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</si>
  <si>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</si>
  <si>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</si>
  <si>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Locri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</si>
  <si>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</si>
  <si>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</si>
  <si>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</si>
  <si>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</si>
  <si>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</si>
  <si>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</si>
  <si>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Palmi</t>
  </si>
  <si>
    <t>Tribunale Ordinario di Reggio Calabria</t>
  </si>
  <si>
    <t>NOTA: I dati dell'anno 2020 sono stati aggiornati ai valori storicizzati</t>
  </si>
  <si>
    <t>Variazione pendenti</t>
  </si>
  <si>
    <t>SETTORE PENALE. Pendenti al 30 giugno 2022, registro autori di reato noti</t>
  </si>
  <si>
    <t>Pendenti al 31/12/2019</t>
  </si>
  <si>
    <t>Pendenti al 30/06/2022</t>
  </si>
  <si>
    <t>Variazione</t>
  </si>
  <si>
    <t>Fonte: Ministero della Giustizia - Dipartimento per la transizione digitale della giustizia, l’analisi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</si>
</sst>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>
      <alignment horizontal="right" wrapText="1"/>
    </xf>
    <xf numFmtId="0" fontId="9" fillId="2" borderId="6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0" fontId="11" fillId="2" borderId="0" xfId="0" applyFont="1" applyFill="1"/>
    <xf numFmtId="3" fontId="4" fillId="2" borderId="0" xfId="0" applyNumberFormat="1" applyFont="1" applyFill="1"/>
    <xf numFmtId="0" fontId="9" fillId="2" borderId="1" xfId="0" applyFont="1" applyFill="1" applyBorder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9" fillId="2" borderId="0" xfId="0" applyFont="1" applyFill="1"/>
    <xf numFmtId="3" fontId="10" fillId="2" borderId="0" xfId="2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center" vertical="center"/>
    </xf>
    <xf numFmtId="0" fontId="13" fillId="2" borderId="0" xfId="3" applyFont="1" applyFill="1"/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Protection="1">
      <protection locked="0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8" fillId="2" borderId="9" xfId="2" applyNumberFormat="1" applyFont="1" applyFill="1" applyBorder="1" applyAlignment="1">
      <alignment horizontal="right" wrapText="1"/>
    </xf>
    <xf numFmtId="3" fontId="8" fillId="2" borderId="6" xfId="2" applyNumberFormat="1" applyFont="1" applyFill="1" applyBorder="1" applyAlignment="1">
      <alignment horizontal="right" wrapText="1"/>
    </xf>
    <xf numFmtId="0" fontId="19" fillId="0" borderId="0" xfId="0" applyFont="1"/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3" fontId="8" fillId="2" borderId="10" xfId="2" applyNumberFormat="1" applyFont="1" applyFill="1" applyBorder="1" applyAlignment="1">
      <alignment horizontal="right" wrapText="1"/>
    </xf>
    <xf numFmtId="3" fontId="8" fillId="2" borderId="7" xfId="2" applyNumberFormat="1" applyFont="1" applyFill="1" applyBorder="1" applyAlignment="1">
      <alignment horizontal="right" wrapText="1"/>
    </xf>
    <xf numFmtId="0" fontId="6" fillId="0" borderId="11" xfId="0" applyFont="1" applyBorder="1" applyAlignment="1">
      <alignment horizontal="right" vertical="center" wrapText="1"/>
    </xf>
    <xf numFmtId="3" fontId="10" fillId="2" borderId="6" xfId="2" applyNumberFormat="1" applyFont="1" applyFill="1" applyBorder="1" applyAlignment="1">
      <alignment horizontal="right"/>
    </xf>
    <xf numFmtId="0" fontId="8" fillId="2" borderId="3" xfId="2" applyFont="1" applyFill="1" applyBorder="1" applyAlignment="1">
      <alignment horizontal="right" wrapText="1"/>
    </xf>
    <xf numFmtId="3" fontId="12" fillId="0" borderId="2" xfId="0" applyNumberFormat="1" applyFont="1" applyBorder="1"/>
    <xf numFmtId="0" fontId="12" fillId="0" borderId="2" xfId="0" applyFont="1" applyBorder="1"/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</cellXfs>
  <cellStyles count="152">
    <cellStyle name="Normale" xfId="0" builtinId="0"/>
    <cellStyle name="Normale 10" xfId="4" xr:uid="{00000000-0005-0000-0000-000001000000}"/>
    <cellStyle name="Normale 10 2" xfId="5" xr:uid="{00000000-0005-0000-0000-000002000000}"/>
    <cellStyle name="Normale 10 2 2" xfId="6" xr:uid="{00000000-0005-0000-0000-000003000000}"/>
    <cellStyle name="Normale 10 3" xfId="7" xr:uid="{00000000-0005-0000-0000-000004000000}"/>
    <cellStyle name="Normale 10 4" xfId="8" xr:uid="{00000000-0005-0000-0000-000005000000}"/>
    <cellStyle name="Normale 11" xfId="9" xr:uid="{00000000-0005-0000-0000-000006000000}"/>
    <cellStyle name="Normale 12" xfId="10" xr:uid="{00000000-0005-0000-0000-000007000000}"/>
    <cellStyle name="Normale 13" xfId="11" xr:uid="{00000000-0005-0000-0000-000008000000}"/>
    <cellStyle name="Normale 13 2" xfId="12" xr:uid="{00000000-0005-0000-0000-000009000000}"/>
    <cellStyle name="Normale 14" xfId="13" xr:uid="{00000000-0005-0000-0000-00000A000000}"/>
    <cellStyle name="Normale 14 2" xfId="14" xr:uid="{00000000-0005-0000-0000-00000B000000}"/>
    <cellStyle name="Normale 15" xfId="3" xr:uid="{00000000-0005-0000-0000-00000C000000}"/>
    <cellStyle name="Normale 16" xfId="15" xr:uid="{00000000-0005-0000-0000-00000D000000}"/>
    <cellStyle name="Normale 2" xfId="2" xr:uid="{00000000-0005-0000-0000-00000E000000}"/>
    <cellStyle name="Normale 2 2" xfId="16" xr:uid="{00000000-0005-0000-0000-00000F000000}"/>
    <cellStyle name="Normale 2 2 2" xfId="17" xr:uid="{00000000-0005-0000-0000-000010000000}"/>
    <cellStyle name="Normale 2 2 2 2" xfId="18" xr:uid="{00000000-0005-0000-0000-000011000000}"/>
    <cellStyle name="Normale 2 2 2 2 2" xfId="19" xr:uid="{00000000-0005-0000-0000-000012000000}"/>
    <cellStyle name="Normale 2 2 2 3" xfId="20" xr:uid="{00000000-0005-0000-0000-000013000000}"/>
    <cellStyle name="Normale 2 2 2 4" xfId="21" xr:uid="{00000000-0005-0000-0000-000014000000}"/>
    <cellStyle name="Normale 2 2 3" xfId="22" xr:uid="{00000000-0005-0000-0000-000015000000}"/>
    <cellStyle name="Normale 2 2 3 2" xfId="23" xr:uid="{00000000-0005-0000-0000-000016000000}"/>
    <cellStyle name="Normale 2 2 4" xfId="24" xr:uid="{00000000-0005-0000-0000-000017000000}"/>
    <cellStyle name="Normale 2 2 5" xfId="25" xr:uid="{00000000-0005-0000-0000-000018000000}"/>
    <cellStyle name="Normale 2 3" xfId="26" xr:uid="{00000000-0005-0000-0000-000019000000}"/>
    <cellStyle name="Normale 2 4" xfId="27" xr:uid="{00000000-0005-0000-0000-00001A000000}"/>
    <cellStyle name="Normale 2 4 2" xfId="28" xr:uid="{00000000-0005-0000-0000-00001B000000}"/>
    <cellStyle name="Normale 2 5" xfId="29" xr:uid="{00000000-0005-0000-0000-00001C000000}"/>
    <cellStyle name="Normale 3" xfId="30" xr:uid="{00000000-0005-0000-0000-00001D000000}"/>
    <cellStyle name="Normale 3 2" xfId="31" xr:uid="{00000000-0005-0000-0000-00001E000000}"/>
    <cellStyle name="Normale 3 3" xfId="32" xr:uid="{00000000-0005-0000-0000-00001F000000}"/>
    <cellStyle name="Normale 3 3 2" xfId="33" xr:uid="{00000000-0005-0000-0000-000020000000}"/>
    <cellStyle name="Normale 3 4" xfId="34" xr:uid="{00000000-0005-0000-0000-000021000000}"/>
    <cellStyle name="Normale 3 5" xfId="35" xr:uid="{00000000-0005-0000-0000-000022000000}"/>
    <cellStyle name="Normale 4" xfId="36" xr:uid="{00000000-0005-0000-0000-000023000000}"/>
    <cellStyle name="Normale 4 2" xfId="37" xr:uid="{00000000-0005-0000-0000-000024000000}"/>
    <cellStyle name="Normale 4 2 2" xfId="38" xr:uid="{00000000-0005-0000-0000-000025000000}"/>
    <cellStyle name="Normale 4 2 2 2" xfId="39" xr:uid="{00000000-0005-0000-0000-000026000000}"/>
    <cellStyle name="Normale 4 2 3" xfId="40" xr:uid="{00000000-0005-0000-0000-000027000000}"/>
    <cellStyle name="Normale 4 2 4" xfId="41" xr:uid="{00000000-0005-0000-0000-000028000000}"/>
    <cellStyle name="Normale 4 3" xfId="42" xr:uid="{00000000-0005-0000-0000-000029000000}"/>
    <cellStyle name="Normale 4 3 2" xfId="43" xr:uid="{00000000-0005-0000-0000-00002A000000}"/>
    <cellStyle name="Normale 4 3 2 2" xfId="44" xr:uid="{00000000-0005-0000-0000-00002B000000}"/>
    <cellStyle name="Normale 4 3 3" xfId="45" xr:uid="{00000000-0005-0000-0000-00002C000000}"/>
    <cellStyle name="Normale 4 3 4" xfId="46" xr:uid="{00000000-0005-0000-0000-00002D000000}"/>
    <cellStyle name="Normale 4 4" xfId="47" xr:uid="{00000000-0005-0000-0000-00002E000000}"/>
    <cellStyle name="Normale 4 4 2" xfId="48" xr:uid="{00000000-0005-0000-0000-00002F000000}"/>
    <cellStyle name="Normale 4 5" xfId="49" xr:uid="{00000000-0005-0000-0000-000030000000}"/>
    <cellStyle name="Normale 4 6" xfId="50" xr:uid="{00000000-0005-0000-0000-000031000000}"/>
    <cellStyle name="Normale 5" xfId="51" xr:uid="{00000000-0005-0000-0000-000032000000}"/>
    <cellStyle name="Normale 5 2" xfId="52" xr:uid="{00000000-0005-0000-0000-000033000000}"/>
    <cellStyle name="Normale 5 2 2" xfId="53" xr:uid="{00000000-0005-0000-0000-000034000000}"/>
    <cellStyle name="Normale 5 2 2 2" xfId="54" xr:uid="{00000000-0005-0000-0000-000035000000}"/>
    <cellStyle name="Normale 5 2 3" xfId="55" xr:uid="{00000000-0005-0000-0000-000036000000}"/>
    <cellStyle name="Normale 5 2 4" xfId="56" xr:uid="{00000000-0005-0000-0000-000037000000}"/>
    <cellStyle name="Normale 5 3" xfId="57" xr:uid="{00000000-0005-0000-0000-000038000000}"/>
    <cellStyle name="Normale 5 3 2" xfId="58" xr:uid="{00000000-0005-0000-0000-000039000000}"/>
    <cellStyle name="Normale 5 3 2 2" xfId="59" xr:uid="{00000000-0005-0000-0000-00003A000000}"/>
    <cellStyle name="Normale 5 3 3" xfId="60" xr:uid="{00000000-0005-0000-0000-00003B000000}"/>
    <cellStyle name="Normale 5 3 4" xfId="61" xr:uid="{00000000-0005-0000-0000-00003C000000}"/>
    <cellStyle name="Normale 5 4" xfId="62" xr:uid="{00000000-0005-0000-0000-00003D000000}"/>
    <cellStyle name="Normale 5 4 2" xfId="63" xr:uid="{00000000-0005-0000-0000-00003E000000}"/>
    <cellStyle name="Normale 5 5" xfId="64" xr:uid="{00000000-0005-0000-0000-00003F000000}"/>
    <cellStyle name="Normale 5 6" xfId="65" xr:uid="{00000000-0005-0000-0000-000040000000}"/>
    <cellStyle name="Normale 6" xfId="66" xr:uid="{00000000-0005-0000-0000-000041000000}"/>
    <cellStyle name="Normale 6 2" xfId="67" xr:uid="{00000000-0005-0000-0000-000042000000}"/>
    <cellStyle name="Normale 6 2 2" xfId="68" xr:uid="{00000000-0005-0000-0000-000043000000}"/>
    <cellStyle name="Normale 6 2 2 2" xfId="69" xr:uid="{00000000-0005-0000-0000-000044000000}"/>
    <cellStyle name="Normale 6 2 2 2 2" xfId="70" xr:uid="{00000000-0005-0000-0000-000045000000}"/>
    <cellStyle name="Normale 6 2 2 3" xfId="71" xr:uid="{00000000-0005-0000-0000-000046000000}"/>
    <cellStyle name="Normale 6 2 2 4" xfId="72" xr:uid="{00000000-0005-0000-0000-000047000000}"/>
    <cellStyle name="Normale 6 2 3" xfId="73" xr:uid="{00000000-0005-0000-0000-000048000000}"/>
    <cellStyle name="Normale 6 2 3 2" xfId="74" xr:uid="{00000000-0005-0000-0000-000049000000}"/>
    <cellStyle name="Normale 6 2 3 2 2" xfId="75" xr:uid="{00000000-0005-0000-0000-00004A000000}"/>
    <cellStyle name="Normale 6 2 3 3" xfId="76" xr:uid="{00000000-0005-0000-0000-00004B000000}"/>
    <cellStyle name="Normale 6 2 3 4" xfId="77" xr:uid="{00000000-0005-0000-0000-00004C000000}"/>
    <cellStyle name="Normale 6 2 4" xfId="78" xr:uid="{00000000-0005-0000-0000-00004D000000}"/>
    <cellStyle name="Normale 6 2 4 2" xfId="79" xr:uid="{00000000-0005-0000-0000-00004E000000}"/>
    <cellStyle name="Normale 6 2 5" xfId="80" xr:uid="{00000000-0005-0000-0000-00004F000000}"/>
    <cellStyle name="Normale 6 2 6" xfId="81" xr:uid="{00000000-0005-0000-0000-000050000000}"/>
    <cellStyle name="Normale 6 3" xfId="82" xr:uid="{00000000-0005-0000-0000-000051000000}"/>
    <cellStyle name="Normale 6 3 2" xfId="83" xr:uid="{00000000-0005-0000-0000-000052000000}"/>
    <cellStyle name="Normale 6 3 2 2" xfId="84" xr:uid="{00000000-0005-0000-0000-000053000000}"/>
    <cellStyle name="Normale 6 3 2 2 2" xfId="85" xr:uid="{00000000-0005-0000-0000-000054000000}"/>
    <cellStyle name="Normale 6 3 2 3" xfId="86" xr:uid="{00000000-0005-0000-0000-000055000000}"/>
    <cellStyle name="Normale 6 3 2 4" xfId="87" xr:uid="{00000000-0005-0000-0000-000056000000}"/>
    <cellStyle name="Normale 6 3 3" xfId="88" xr:uid="{00000000-0005-0000-0000-000057000000}"/>
    <cellStyle name="Normale 6 3 3 2" xfId="89" xr:uid="{00000000-0005-0000-0000-000058000000}"/>
    <cellStyle name="Normale 6 3 4" xfId="90" xr:uid="{00000000-0005-0000-0000-000059000000}"/>
    <cellStyle name="Normale 6 3 5" xfId="91" xr:uid="{00000000-0005-0000-0000-00005A000000}"/>
    <cellStyle name="Normale 6 4" xfId="92" xr:uid="{00000000-0005-0000-0000-00005B000000}"/>
    <cellStyle name="Normale 6 4 2" xfId="93" xr:uid="{00000000-0005-0000-0000-00005C000000}"/>
    <cellStyle name="Normale 6 4 2 2" xfId="94" xr:uid="{00000000-0005-0000-0000-00005D000000}"/>
    <cellStyle name="Normale 6 4 3" xfId="95" xr:uid="{00000000-0005-0000-0000-00005E000000}"/>
    <cellStyle name="Normale 6 4 4" xfId="96" xr:uid="{00000000-0005-0000-0000-00005F000000}"/>
    <cellStyle name="Normale 6 5" xfId="97" xr:uid="{00000000-0005-0000-0000-000060000000}"/>
    <cellStyle name="Normale 6 5 2" xfId="98" xr:uid="{00000000-0005-0000-0000-000061000000}"/>
    <cellStyle name="Normale 6 5 2 2" xfId="99" xr:uid="{00000000-0005-0000-0000-000062000000}"/>
    <cellStyle name="Normale 6 5 3" xfId="100" xr:uid="{00000000-0005-0000-0000-000063000000}"/>
    <cellStyle name="Normale 6 5 4" xfId="101" xr:uid="{00000000-0005-0000-0000-000064000000}"/>
    <cellStyle name="Normale 6 6" xfId="102" xr:uid="{00000000-0005-0000-0000-000065000000}"/>
    <cellStyle name="Normale 6 6 2" xfId="103" xr:uid="{00000000-0005-0000-0000-000066000000}"/>
    <cellStyle name="Normale 6 6 2 2" xfId="104" xr:uid="{00000000-0005-0000-0000-000067000000}"/>
    <cellStyle name="Normale 6 6 3" xfId="105" xr:uid="{00000000-0005-0000-0000-000068000000}"/>
    <cellStyle name="Normale 6 7" xfId="106" xr:uid="{00000000-0005-0000-0000-000069000000}"/>
    <cellStyle name="Normale 6 7 2" xfId="107" xr:uid="{00000000-0005-0000-0000-00006A000000}"/>
    <cellStyle name="Normale 6 8" xfId="108" xr:uid="{00000000-0005-0000-0000-00006B000000}"/>
    <cellStyle name="Normale 6 9" xfId="109" xr:uid="{00000000-0005-0000-0000-00006C000000}"/>
    <cellStyle name="Normale 7" xfId="110" xr:uid="{00000000-0005-0000-0000-00006D000000}"/>
    <cellStyle name="Normale 7 2" xfId="111" xr:uid="{00000000-0005-0000-0000-00006E000000}"/>
    <cellStyle name="Normale 7 2 2" xfId="112" xr:uid="{00000000-0005-0000-0000-00006F000000}"/>
    <cellStyle name="Normale 7 3" xfId="113" xr:uid="{00000000-0005-0000-0000-000070000000}"/>
    <cellStyle name="Normale 7 4" xfId="114" xr:uid="{00000000-0005-0000-0000-000071000000}"/>
    <cellStyle name="Normale 8" xfId="115" xr:uid="{00000000-0005-0000-0000-000072000000}"/>
    <cellStyle name="Normale 8 2" xfId="116" xr:uid="{00000000-0005-0000-0000-000073000000}"/>
    <cellStyle name="Normale 8 2 2" xfId="117" xr:uid="{00000000-0005-0000-0000-000074000000}"/>
    <cellStyle name="Normale 8 3" xfId="118" xr:uid="{00000000-0005-0000-0000-000075000000}"/>
    <cellStyle name="Normale 8 3 2" xfId="151" xr:uid="{00000000-0005-0000-0000-000076000000}"/>
    <cellStyle name="Normale 8 4" xfId="119" xr:uid="{00000000-0005-0000-0000-000077000000}"/>
    <cellStyle name="Normale 9" xfId="120" xr:uid="{00000000-0005-0000-0000-000078000000}"/>
    <cellStyle name="Normale 9 2" xfId="121" xr:uid="{00000000-0005-0000-0000-000079000000}"/>
    <cellStyle name="Normale 9 2 2" xfId="122" xr:uid="{00000000-0005-0000-0000-00007A000000}"/>
    <cellStyle name="Normale 9 3" xfId="123" xr:uid="{00000000-0005-0000-0000-00007B000000}"/>
    <cellStyle name="Normale 9 4" xfId="124" xr:uid="{00000000-0005-0000-0000-00007C000000}"/>
    <cellStyle name="Percentuale" xfId="1" builtinId="5"/>
    <cellStyle name="Percentuale 2" xfId="125" xr:uid="{00000000-0005-0000-0000-00007E000000}"/>
    <cellStyle name="Percentuale 3" xfId="126" xr:uid="{00000000-0005-0000-0000-00007F000000}"/>
    <cellStyle name="Percentuale 3 2" xfId="127" xr:uid="{00000000-0005-0000-0000-000080000000}"/>
    <cellStyle name="Percentuale 3 2 2" xfId="128" xr:uid="{00000000-0005-0000-0000-000081000000}"/>
    <cellStyle name="Percentuale 3 2 2 2" xfId="129" xr:uid="{00000000-0005-0000-0000-000082000000}"/>
    <cellStyle name="Percentuale 3 2 3" xfId="130" xr:uid="{00000000-0005-0000-0000-000083000000}"/>
    <cellStyle name="Percentuale 3 3" xfId="131" xr:uid="{00000000-0005-0000-0000-000084000000}"/>
    <cellStyle name="Percentuale 3 3 2" xfId="132" xr:uid="{00000000-0005-0000-0000-000085000000}"/>
    <cellStyle name="Percentuale 3 4" xfId="133" xr:uid="{00000000-0005-0000-0000-000086000000}"/>
    <cellStyle name="Percentuale 3 4 2" xfId="134" xr:uid="{00000000-0005-0000-0000-000087000000}"/>
    <cellStyle name="Percentuale 3 5" xfId="135" xr:uid="{00000000-0005-0000-0000-000088000000}"/>
    <cellStyle name="Percentuale 4" xfId="136" xr:uid="{00000000-0005-0000-0000-000089000000}"/>
    <cellStyle name="Percentuale 4 2" xfId="137" xr:uid="{00000000-0005-0000-0000-00008A000000}"/>
    <cellStyle name="Percentuale 4 2 2" xfId="138" xr:uid="{00000000-0005-0000-0000-00008B000000}"/>
    <cellStyle name="Percentuale 4 2 2 2" xfId="139" xr:uid="{00000000-0005-0000-0000-00008C000000}"/>
    <cellStyle name="Percentuale 4 2 3" xfId="140" xr:uid="{00000000-0005-0000-0000-00008D000000}"/>
    <cellStyle name="Percentuale 4 3" xfId="141" xr:uid="{00000000-0005-0000-0000-00008E000000}"/>
    <cellStyle name="Percentuale 4 3 2" xfId="142" xr:uid="{00000000-0005-0000-0000-00008F000000}"/>
    <cellStyle name="Percentuale 4 4" xfId="143" xr:uid="{00000000-0005-0000-0000-000090000000}"/>
    <cellStyle name="Percentuale 4 4 2" xfId="144" xr:uid="{00000000-0005-0000-0000-000091000000}"/>
    <cellStyle name="Percentuale 4 5" xfId="145" xr:uid="{00000000-0005-0000-0000-000092000000}"/>
    <cellStyle name="Percentuale 5" xfId="146" xr:uid="{00000000-0005-0000-0000-000093000000}"/>
    <cellStyle name="Percentuale 6" xfId="147" xr:uid="{00000000-0005-0000-0000-000094000000}"/>
    <cellStyle name="Percentuale 6 2" xfId="148" xr:uid="{00000000-0005-0000-0000-000095000000}"/>
    <cellStyle name="Percentuale 7" xfId="149" xr:uid="{00000000-0005-0000-0000-000096000000}"/>
    <cellStyle name="Percentuale 7 2" xfId="150" xr:uid="{00000000-0005-0000-0000-000097000000}"/>
  </cellStyles>
  <dxfs count="16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showGridLines="0" topLeftCell="A33" zoomScale="115" zoomScaleNormal="115" workbookViewId="0">
      <selection activeCell="A42" sqref="A42:H42"/>
    </sheetView>
  </sheetViews>
  <sheetFormatPr defaultColWidth="9.1796875" defaultRowHeight="13" x14ac:dyDescent="0.3"/>
  <cols>
    <col min="1" max="1" width="19.26953125" style="2" customWidth="1"/>
    <col min="2" max="2" width="21.453125" style="2" customWidth="1"/>
    <col min="3" max="8" width="9.1796875" style="2" customWidth="1"/>
    <col min="9" max="16384" width="9.1796875" style="2"/>
  </cols>
  <sheetData>
    <row r="1" spans="1:12" ht="15.5" x14ac:dyDescent="0.35">
      <c r="A1" s="1" t="s">
        <v>0</v>
      </c>
    </row>
    <row r="2" spans="1:12" ht="14.5" x14ac:dyDescent="0.35">
      <c r="A2" s="3" t="s">
        <v>1</v>
      </c>
    </row>
    <row r="3" spans="1:12" ht="15" customHeight="1" x14ac:dyDescent="0.35">
      <c r="A3" s="59" t="s">
        <v>2</v>
      </c>
      <c r="B3" s="59"/>
      <c r="C3" s="59"/>
      <c r="D3" s="59"/>
      <c r="E3" s="59"/>
      <c r="F3" s="59"/>
      <c r="G3" s="59"/>
    </row>
    <row r="4" spans="1:12" ht="6.75" customHeight="1" x14ac:dyDescent="0.3"/>
    <row r="5" spans="1:12" ht="49.9" customHeight="1" x14ac:dyDescent="0.3">
      <c r="A5" s="4" t="s">
        <v>3</v>
      </c>
      <c r="B5" s="4" t="s">
        <v>4</v>
      </c>
      <c r="C5" s="46" t="s">
        <v>5</v>
      </c>
      <c r="D5" s="46" t="s">
        <v>6</v>
      </c>
      <c r="E5" s="46" t="s">
        <v>7</v>
      </c>
      <c r="F5" s="46" t="s">
        <v>8</v>
      </c>
      <c r="G5" s="50" t="s">
        <v>9</v>
      </c>
      <c r="H5" s="50" t="s">
        <v>10</v>
      </c>
    </row>
    <row r="6" spans="1:12" x14ac:dyDescent="0.3">
      <c r="A6" s="58" t="s">
        <v>11</v>
      </c>
      <c r="B6" s="5" t="s">
        <v>12</v>
      </c>
      <c r="C6" s="43">
        <v>1254</v>
      </c>
      <c r="D6" s="44">
        <v>1083</v>
      </c>
      <c r="E6" s="43">
        <v>1789</v>
      </c>
      <c r="F6" s="48">
        <v>1055</v>
      </c>
      <c r="G6" s="53">
        <v>1074</v>
      </c>
      <c r="H6" s="54">
        <v>937</v>
      </c>
    </row>
    <row r="7" spans="1:12" x14ac:dyDescent="0.3">
      <c r="A7" s="58"/>
      <c r="B7" s="5" t="s">
        <v>13</v>
      </c>
      <c r="C7" s="7">
        <v>14</v>
      </c>
      <c r="D7" s="8">
        <v>17</v>
      </c>
      <c r="E7" s="7">
        <v>14</v>
      </c>
      <c r="F7" s="49">
        <v>15</v>
      </c>
      <c r="G7" s="54">
        <v>4</v>
      </c>
      <c r="H7" s="54">
        <v>8</v>
      </c>
    </row>
    <row r="8" spans="1:12" x14ac:dyDescent="0.3">
      <c r="A8" s="58"/>
      <c r="B8" s="5" t="s">
        <v>14</v>
      </c>
      <c r="C8" s="10">
        <v>11</v>
      </c>
      <c r="D8" s="8">
        <v>20</v>
      </c>
      <c r="E8" s="10">
        <v>31</v>
      </c>
      <c r="F8" s="49">
        <v>30</v>
      </c>
      <c r="G8" s="54">
        <v>14</v>
      </c>
      <c r="H8" s="54">
        <v>15</v>
      </c>
    </row>
    <row r="9" spans="1:12" x14ac:dyDescent="0.3">
      <c r="A9" s="58"/>
      <c r="B9" s="11" t="s">
        <v>15</v>
      </c>
      <c r="C9" s="12">
        <f t="shared" ref="C9:F9" si="0">SUM(C6:C8)</f>
        <v>1279</v>
      </c>
      <c r="D9" s="12">
        <f t="shared" si="0"/>
        <v>1120</v>
      </c>
      <c r="E9" s="12">
        <f t="shared" si="0"/>
        <v>1834</v>
      </c>
      <c r="F9" s="12">
        <f t="shared" si="0"/>
        <v>1100</v>
      </c>
      <c r="G9" s="51">
        <f t="shared" ref="G9:H9" si="1">SUM(G6:G8)</f>
        <v>1092</v>
      </c>
      <c r="H9" s="51">
        <f t="shared" si="1"/>
        <v>960</v>
      </c>
    </row>
    <row r="10" spans="1:12" ht="7.15" customHeight="1" x14ac:dyDescent="0.3">
      <c r="A10" s="13"/>
      <c r="B10" s="14"/>
      <c r="C10" s="15"/>
      <c r="D10" s="15"/>
      <c r="E10" s="15"/>
      <c r="F10" s="15"/>
      <c r="G10" s="15"/>
      <c r="H10" s="15"/>
    </row>
    <row r="11" spans="1:12" ht="14.5" customHeight="1" x14ac:dyDescent="0.3">
      <c r="A11" s="13"/>
      <c r="B11" s="16" t="s">
        <v>16</v>
      </c>
      <c r="C11" s="55">
        <f>D9/C9</f>
        <v>0.87568412822517594</v>
      </c>
      <c r="D11" s="56"/>
      <c r="E11" s="55">
        <f>F9/E9</f>
        <v>0.5997818974918212</v>
      </c>
      <c r="F11" s="56"/>
      <c r="G11" s="55">
        <f>H9/G9</f>
        <v>0.87912087912087911</v>
      </c>
      <c r="H11" s="56"/>
    </row>
    <row r="12" spans="1:12" x14ac:dyDescent="0.3">
      <c r="C12" s="15"/>
      <c r="D12" s="15"/>
      <c r="E12" s="15"/>
      <c r="F12" s="15"/>
      <c r="G12" s="15"/>
      <c r="H12" s="15"/>
    </row>
    <row r="13" spans="1:12" ht="21.5" x14ac:dyDescent="0.35">
      <c r="A13" s="58" t="s">
        <v>17</v>
      </c>
      <c r="B13" s="17" t="s">
        <v>18</v>
      </c>
      <c r="C13" s="18">
        <v>1</v>
      </c>
      <c r="D13" s="18">
        <v>1</v>
      </c>
      <c r="E13" s="18">
        <v>2</v>
      </c>
      <c r="F13" s="52">
        <v>1</v>
      </c>
      <c r="G13" s="54">
        <v>0</v>
      </c>
      <c r="H13" s="54">
        <v>0</v>
      </c>
      <c r="K13"/>
      <c r="L13"/>
    </row>
    <row r="14" spans="1:12" ht="21.5" x14ac:dyDescent="0.35">
      <c r="A14" s="58" t="s">
        <v>19</v>
      </c>
      <c r="B14" s="17" t="s">
        <v>20</v>
      </c>
      <c r="C14" s="6">
        <v>38</v>
      </c>
      <c r="D14" s="6">
        <v>26</v>
      </c>
      <c r="E14" s="18">
        <v>41</v>
      </c>
      <c r="F14" s="52">
        <v>55</v>
      </c>
      <c r="G14" s="54">
        <v>30</v>
      </c>
      <c r="H14" s="54">
        <v>33</v>
      </c>
      <c r="K14"/>
      <c r="L14"/>
    </row>
    <row r="15" spans="1:12" ht="21.5" x14ac:dyDescent="0.35">
      <c r="A15" s="58" t="s">
        <v>19</v>
      </c>
      <c r="B15" s="19" t="s">
        <v>21</v>
      </c>
      <c r="C15" s="6">
        <v>778</v>
      </c>
      <c r="D15" s="6">
        <v>387</v>
      </c>
      <c r="E15" s="6">
        <v>738</v>
      </c>
      <c r="F15" s="7">
        <v>891</v>
      </c>
      <c r="G15" s="54">
        <v>271</v>
      </c>
      <c r="H15" s="54">
        <v>445</v>
      </c>
      <c r="K15"/>
      <c r="L15"/>
    </row>
    <row r="16" spans="1:12" ht="21.5" x14ac:dyDescent="0.35">
      <c r="A16" s="58" t="s">
        <v>19</v>
      </c>
      <c r="B16" s="20" t="s">
        <v>22</v>
      </c>
      <c r="C16" s="6">
        <v>6</v>
      </c>
      <c r="D16" s="6">
        <v>9</v>
      </c>
      <c r="E16" s="6">
        <v>2</v>
      </c>
      <c r="F16" s="7">
        <v>6</v>
      </c>
      <c r="G16" s="54">
        <v>7</v>
      </c>
      <c r="H16" s="54">
        <v>3</v>
      </c>
      <c r="K16"/>
      <c r="L16"/>
    </row>
    <row r="17" spans="1:12" ht="21.5" x14ac:dyDescent="0.35">
      <c r="A17" s="58" t="s">
        <v>19</v>
      </c>
      <c r="B17" s="21" t="s">
        <v>23</v>
      </c>
      <c r="C17" s="9">
        <v>1966</v>
      </c>
      <c r="D17" s="9">
        <v>1781</v>
      </c>
      <c r="E17" s="6">
        <v>1897</v>
      </c>
      <c r="F17" s="7">
        <v>1465</v>
      </c>
      <c r="G17" s="54">
        <v>786</v>
      </c>
      <c r="H17" s="53">
        <v>1557</v>
      </c>
      <c r="K17"/>
      <c r="L17"/>
    </row>
    <row r="18" spans="1:12" x14ac:dyDescent="0.3">
      <c r="A18" s="58" t="s">
        <v>19</v>
      </c>
      <c r="B18" s="16" t="s">
        <v>15</v>
      </c>
      <c r="C18" s="12">
        <f t="shared" ref="C18:F18" si="2">SUM(C13:C17)</f>
        <v>2789</v>
      </c>
      <c r="D18" s="12">
        <f t="shared" si="2"/>
        <v>2204</v>
      </c>
      <c r="E18" s="12">
        <f t="shared" si="2"/>
        <v>2680</v>
      </c>
      <c r="F18" s="12">
        <f t="shared" si="2"/>
        <v>2418</v>
      </c>
      <c r="G18" s="51">
        <f t="shared" ref="G18:H18" si="3">SUM(G13:G17)</f>
        <v>1094</v>
      </c>
      <c r="H18" s="51">
        <f t="shared" si="3"/>
        <v>2038</v>
      </c>
      <c r="K18" s="45"/>
      <c r="L18" s="45"/>
    </row>
    <row r="19" spans="1:12" ht="6" customHeight="1" x14ac:dyDescent="0.35">
      <c r="A19" s="13"/>
      <c r="B19" s="22"/>
      <c r="C19" s="23"/>
      <c r="D19" s="23"/>
      <c r="E19" s="23"/>
      <c r="F19" s="23"/>
      <c r="G19" s="23"/>
      <c r="H19" s="23"/>
      <c r="K19"/>
      <c r="L19"/>
    </row>
    <row r="20" spans="1:12" ht="13.9" customHeight="1" x14ac:dyDescent="0.35">
      <c r="A20" s="13"/>
      <c r="B20" s="16" t="s">
        <v>16</v>
      </c>
      <c r="C20" s="55">
        <f>D18/C18</f>
        <v>0.79024740050197206</v>
      </c>
      <c r="D20" s="56"/>
      <c r="E20" s="55">
        <f>F18/E18</f>
        <v>0.90223880597014927</v>
      </c>
      <c r="F20" s="56"/>
      <c r="G20" s="55">
        <f>H18/G18</f>
        <v>1.8628884826325411</v>
      </c>
      <c r="H20" s="56"/>
      <c r="K20"/>
      <c r="L20"/>
    </row>
    <row r="21" spans="1:12" ht="14.5" x14ac:dyDescent="0.35">
      <c r="A21" s="13"/>
      <c r="B21" s="22"/>
      <c r="C21" s="23"/>
      <c r="D21" s="23"/>
      <c r="E21" s="23"/>
      <c r="F21" s="23"/>
      <c r="G21" s="23"/>
      <c r="H21" s="23"/>
      <c r="K21"/>
      <c r="L21"/>
    </row>
    <row r="22" spans="1:12" ht="21.5" x14ac:dyDescent="0.35">
      <c r="A22" s="58" t="s">
        <v>24</v>
      </c>
      <c r="B22" s="17" t="s">
        <v>18</v>
      </c>
      <c r="C22" s="18">
        <v>0</v>
      </c>
      <c r="D22" s="18">
        <v>2</v>
      </c>
      <c r="E22" s="18">
        <v>1</v>
      </c>
      <c r="F22" s="52">
        <v>3</v>
      </c>
      <c r="G22" s="54">
        <v>0</v>
      </c>
      <c r="H22" s="54">
        <v>0</v>
      </c>
      <c r="J22"/>
      <c r="K22"/>
      <c r="L22"/>
    </row>
    <row r="23" spans="1:12" ht="21.5" x14ac:dyDescent="0.35">
      <c r="A23" s="58"/>
      <c r="B23" s="17" t="s">
        <v>20</v>
      </c>
      <c r="C23" s="6">
        <v>61</v>
      </c>
      <c r="D23" s="6">
        <v>58</v>
      </c>
      <c r="E23" s="6">
        <v>103</v>
      </c>
      <c r="F23" s="7">
        <v>79</v>
      </c>
      <c r="G23" s="54">
        <v>56</v>
      </c>
      <c r="H23" s="54">
        <v>50</v>
      </c>
      <c r="J23"/>
      <c r="K23"/>
      <c r="L23"/>
    </row>
    <row r="24" spans="1:12" ht="21.5" x14ac:dyDescent="0.35">
      <c r="A24" s="58"/>
      <c r="B24" s="19" t="s">
        <v>21</v>
      </c>
      <c r="C24" s="6">
        <v>757</v>
      </c>
      <c r="D24" s="6">
        <v>868</v>
      </c>
      <c r="E24" s="6">
        <v>1173</v>
      </c>
      <c r="F24" s="7">
        <v>1225</v>
      </c>
      <c r="G24" s="54">
        <v>496</v>
      </c>
      <c r="H24" s="54">
        <v>631</v>
      </c>
      <c r="J24"/>
      <c r="K24"/>
      <c r="L24" s="45"/>
    </row>
    <row r="25" spans="1:12" ht="21.5" x14ac:dyDescent="0.35">
      <c r="A25" s="58"/>
      <c r="B25" s="20" t="s">
        <v>22</v>
      </c>
      <c r="C25" s="6">
        <v>3</v>
      </c>
      <c r="D25" s="6">
        <v>4</v>
      </c>
      <c r="E25" s="6">
        <v>9</v>
      </c>
      <c r="F25" s="7">
        <v>8</v>
      </c>
      <c r="G25" s="54">
        <v>4</v>
      </c>
      <c r="H25" s="54">
        <v>8</v>
      </c>
      <c r="J25"/>
      <c r="K25"/>
      <c r="L25"/>
    </row>
    <row r="26" spans="1:12" ht="21.5" x14ac:dyDescent="0.35">
      <c r="A26" s="58"/>
      <c r="B26" s="21" t="s">
        <v>23</v>
      </c>
      <c r="C26" s="9">
        <v>1548</v>
      </c>
      <c r="D26" s="9">
        <v>1173</v>
      </c>
      <c r="E26" s="9">
        <v>2332</v>
      </c>
      <c r="F26" s="10">
        <v>2173</v>
      </c>
      <c r="G26" s="53">
        <v>1258</v>
      </c>
      <c r="H26" s="54">
        <v>758</v>
      </c>
      <c r="J26"/>
      <c r="K26"/>
      <c r="L26"/>
    </row>
    <row r="27" spans="1:12" ht="14.5" x14ac:dyDescent="0.35">
      <c r="A27" s="58"/>
      <c r="B27" s="16" t="s">
        <v>15</v>
      </c>
      <c r="C27" s="12">
        <f t="shared" ref="C27:F27" si="4">SUM(C22:C26)</f>
        <v>2369</v>
      </c>
      <c r="D27" s="12">
        <f t="shared" si="4"/>
        <v>2105</v>
      </c>
      <c r="E27" s="12">
        <f t="shared" si="4"/>
        <v>3618</v>
      </c>
      <c r="F27" s="12">
        <f t="shared" si="4"/>
        <v>3488</v>
      </c>
      <c r="G27" s="51">
        <f t="shared" ref="G27:H27" si="5">SUM(G22:G26)</f>
        <v>1814</v>
      </c>
      <c r="H27" s="51">
        <f t="shared" si="5"/>
        <v>1447</v>
      </c>
      <c r="K27"/>
      <c r="L27"/>
    </row>
    <row r="28" spans="1:12" ht="8.5" customHeight="1" x14ac:dyDescent="0.35">
      <c r="A28" s="13"/>
      <c r="B28" s="22"/>
      <c r="C28" s="23"/>
      <c r="D28" s="23"/>
      <c r="E28" s="23"/>
      <c r="F28" s="23"/>
      <c r="G28" s="23"/>
      <c r="H28" s="23"/>
      <c r="K28"/>
      <c r="L28"/>
    </row>
    <row r="29" spans="1:12" ht="13.9" customHeight="1" x14ac:dyDescent="0.35">
      <c r="A29" s="13"/>
      <c r="B29" s="16" t="s">
        <v>16</v>
      </c>
      <c r="C29" s="55">
        <f>D27/C27</f>
        <v>0.88856057408189104</v>
      </c>
      <c r="D29" s="56"/>
      <c r="E29" s="55">
        <f>F27/E27</f>
        <v>0.96406854615809845</v>
      </c>
      <c r="F29" s="56"/>
      <c r="G29" s="55">
        <f>H27/G27</f>
        <v>0.79768467475192939</v>
      </c>
      <c r="H29" s="56"/>
      <c r="K29"/>
      <c r="L29"/>
    </row>
    <row r="30" spans="1:12" x14ac:dyDescent="0.3">
      <c r="A30" s="13"/>
      <c r="B30" s="22"/>
      <c r="C30" s="24"/>
      <c r="D30" s="24"/>
      <c r="E30" s="24"/>
      <c r="F30" s="24"/>
      <c r="G30" s="24"/>
      <c r="H30" s="24"/>
    </row>
    <row r="31" spans="1:12" ht="21" x14ac:dyDescent="0.3">
      <c r="A31" s="58" t="s">
        <v>25</v>
      </c>
      <c r="B31" s="17" t="s">
        <v>18</v>
      </c>
      <c r="C31" s="18">
        <v>4</v>
      </c>
      <c r="D31" s="18">
        <v>3</v>
      </c>
      <c r="E31" s="18">
        <v>9</v>
      </c>
      <c r="F31" s="52">
        <v>8</v>
      </c>
      <c r="G31" s="54">
        <v>1</v>
      </c>
      <c r="H31" s="54">
        <v>3</v>
      </c>
    </row>
    <row r="32" spans="1:12" ht="21" x14ac:dyDescent="0.3">
      <c r="A32" s="58"/>
      <c r="B32" s="17" t="s">
        <v>20</v>
      </c>
      <c r="C32" s="6">
        <v>85</v>
      </c>
      <c r="D32" s="6">
        <v>96</v>
      </c>
      <c r="E32" s="6">
        <v>168</v>
      </c>
      <c r="F32" s="7">
        <v>178</v>
      </c>
      <c r="G32" s="54">
        <v>74</v>
      </c>
      <c r="H32" s="54">
        <v>127</v>
      </c>
    </row>
    <row r="33" spans="1:8" ht="21" x14ac:dyDescent="0.3">
      <c r="A33" s="58"/>
      <c r="B33" s="19" t="s">
        <v>21</v>
      </c>
      <c r="C33" s="6">
        <v>2065</v>
      </c>
      <c r="D33" s="6">
        <v>1714</v>
      </c>
      <c r="E33" s="6">
        <v>1514</v>
      </c>
      <c r="F33" s="7">
        <v>2946</v>
      </c>
      <c r="G33" s="53">
        <v>1166</v>
      </c>
      <c r="H33" s="53">
        <v>1929</v>
      </c>
    </row>
    <row r="34" spans="1:8" ht="21" x14ac:dyDescent="0.3">
      <c r="A34" s="58"/>
      <c r="B34" s="20" t="s">
        <v>22</v>
      </c>
      <c r="C34" s="6">
        <v>25</v>
      </c>
      <c r="D34" s="6">
        <v>18</v>
      </c>
      <c r="E34" s="6">
        <v>42</v>
      </c>
      <c r="F34" s="7">
        <v>34</v>
      </c>
      <c r="G34" s="54">
        <v>19</v>
      </c>
      <c r="H34" s="54">
        <v>21</v>
      </c>
    </row>
    <row r="35" spans="1:8" ht="21" x14ac:dyDescent="0.3">
      <c r="A35" s="58"/>
      <c r="B35" s="21" t="s">
        <v>23</v>
      </c>
      <c r="C35" s="6">
        <v>3381</v>
      </c>
      <c r="D35" s="6">
        <v>3506</v>
      </c>
      <c r="E35" s="6">
        <v>3304</v>
      </c>
      <c r="F35" s="7">
        <v>3921</v>
      </c>
      <c r="G35" s="53">
        <v>1509</v>
      </c>
      <c r="H35" s="53">
        <v>1577</v>
      </c>
    </row>
    <row r="36" spans="1:8" x14ac:dyDescent="0.3">
      <c r="A36" s="58"/>
      <c r="B36" s="16" t="s">
        <v>15</v>
      </c>
      <c r="C36" s="12">
        <f t="shared" ref="C36:H36" si="6">SUM(C31:C35)</f>
        <v>5560</v>
      </c>
      <c r="D36" s="12">
        <f t="shared" si="6"/>
        <v>5337</v>
      </c>
      <c r="E36" s="12">
        <f t="shared" si="6"/>
        <v>5037</v>
      </c>
      <c r="F36" s="12">
        <f t="shared" si="6"/>
        <v>7087</v>
      </c>
      <c r="G36" s="12">
        <f t="shared" si="6"/>
        <v>2769</v>
      </c>
      <c r="H36" s="12">
        <f t="shared" si="6"/>
        <v>3657</v>
      </c>
    </row>
    <row r="37" spans="1:8" ht="8.5" customHeight="1" x14ac:dyDescent="0.3">
      <c r="A37" s="13"/>
      <c r="B37" s="22"/>
      <c r="C37" s="23"/>
      <c r="D37" s="23"/>
      <c r="E37" s="23"/>
      <c r="F37" s="23"/>
      <c r="G37" s="23"/>
      <c r="H37" s="23"/>
    </row>
    <row r="38" spans="1:8" x14ac:dyDescent="0.3">
      <c r="A38" s="13"/>
      <c r="B38" s="16" t="s">
        <v>16</v>
      </c>
      <c r="C38" s="55">
        <f>D36/C36</f>
        <v>0.95989208633093526</v>
      </c>
      <c r="D38" s="56"/>
      <c r="E38" s="55">
        <f>F36/E36</f>
        <v>1.4069882866785786</v>
      </c>
      <c r="F38" s="56"/>
      <c r="G38" s="55">
        <f>H36/G36</f>
        <v>1.3206933911159264</v>
      </c>
      <c r="H38" s="56"/>
    </row>
    <row r="40" spans="1:8" x14ac:dyDescent="0.3">
      <c r="A40" s="25"/>
      <c r="C40" s="39"/>
      <c r="D40" s="39"/>
      <c r="E40" s="39"/>
      <c r="F40" s="39"/>
      <c r="G40" s="39"/>
      <c r="H40" s="39"/>
    </row>
    <row r="41" spans="1:8" ht="29.5" customHeight="1" x14ac:dyDescent="0.3">
      <c r="A41" s="57" t="s">
        <v>26</v>
      </c>
      <c r="B41" s="57"/>
    </row>
    <row r="42" spans="1:8" ht="33" customHeight="1" x14ac:dyDescent="0.3">
      <c r="A42" s="57" t="s">
        <v>32</v>
      </c>
      <c r="B42" s="57"/>
      <c r="C42" s="57"/>
      <c r="D42" s="57"/>
      <c r="E42" s="57"/>
      <c r="F42" s="57"/>
      <c r="G42" s="57"/>
      <c r="H42" s="57"/>
    </row>
  </sheetData>
  <mergeCells count="19">
    <mergeCell ref="A3:G3"/>
    <mergeCell ref="A6:A9"/>
    <mergeCell ref="A13:A18"/>
    <mergeCell ref="A22:A27"/>
    <mergeCell ref="C11:D11"/>
    <mergeCell ref="C20:D20"/>
    <mergeCell ref="G11:H11"/>
    <mergeCell ref="G20:H20"/>
    <mergeCell ref="E11:F11"/>
    <mergeCell ref="E20:F20"/>
    <mergeCell ref="G29:H29"/>
    <mergeCell ref="G38:H38"/>
    <mergeCell ref="A41:B41"/>
    <mergeCell ref="A31:A36"/>
    <mergeCell ref="E29:F29"/>
    <mergeCell ref="E38:F38"/>
    <mergeCell ref="C29:D29"/>
    <mergeCell ref="C38:D38"/>
    <mergeCell ref="A42:H42"/>
  </mergeCells>
  <conditionalFormatting sqref="C11">
    <cfRule type="cellIs" dxfId="159" priority="186" operator="lessThan">
      <formula>1</formula>
    </cfRule>
    <cfRule type="cellIs" dxfId="158" priority="187" operator="lessThan">
      <formula>1</formula>
    </cfRule>
    <cfRule type="cellIs" dxfId="157" priority="188" operator="lessThan">
      <formula>0.99</formula>
    </cfRule>
    <cfRule type="cellIs" dxfId="156" priority="189" operator="greaterThan">
      <formula>1</formula>
    </cfRule>
  </conditionalFormatting>
  <conditionalFormatting sqref="C38">
    <cfRule type="cellIs" dxfId="155" priority="183" operator="lessThan">
      <formula>1</formula>
    </cfRule>
    <cfRule type="cellIs" dxfId="154" priority="184" operator="lessThan">
      <formula>0.99</formula>
    </cfRule>
    <cfRule type="cellIs" dxfId="153" priority="185" operator="greaterThan">
      <formula>1</formula>
    </cfRule>
  </conditionalFormatting>
  <conditionalFormatting sqref="C29">
    <cfRule type="cellIs" dxfId="152" priority="180" operator="lessThan">
      <formula>1</formula>
    </cfRule>
    <cfRule type="cellIs" dxfId="151" priority="181" operator="lessThan">
      <formula>0.99</formula>
    </cfRule>
    <cfRule type="cellIs" dxfId="150" priority="182" operator="greaterThan">
      <formula>1</formula>
    </cfRule>
  </conditionalFormatting>
  <conditionalFormatting sqref="C20">
    <cfRule type="cellIs" dxfId="149" priority="177" operator="lessThan">
      <formula>1</formula>
    </cfRule>
    <cfRule type="cellIs" dxfId="148" priority="178" operator="lessThan">
      <formula>0.99</formula>
    </cfRule>
    <cfRule type="cellIs" dxfId="147" priority="179" operator="greaterThan">
      <formula>1</formula>
    </cfRule>
  </conditionalFormatting>
  <conditionalFormatting sqref="E20:F20">
    <cfRule type="cellIs" dxfId="146" priority="140" operator="lessThan">
      <formula>1</formula>
    </cfRule>
    <cfRule type="cellIs" dxfId="145" priority="141" operator="lessThan">
      <formula>0.99</formula>
    </cfRule>
    <cfRule type="cellIs" dxfId="144" priority="142" operator="greaterThan">
      <formula>1</formula>
    </cfRule>
  </conditionalFormatting>
  <conditionalFormatting sqref="E29:F29">
    <cfRule type="cellIs" dxfId="143" priority="137" operator="lessThan">
      <formula>1</formula>
    </cfRule>
    <cfRule type="cellIs" dxfId="142" priority="138" operator="lessThan">
      <formula>0.99</formula>
    </cfRule>
    <cfRule type="cellIs" dxfId="141" priority="139" operator="greaterThan">
      <formula>1</formula>
    </cfRule>
  </conditionalFormatting>
  <conditionalFormatting sqref="E38:F38">
    <cfRule type="cellIs" dxfId="140" priority="134" operator="lessThan">
      <formula>1</formula>
    </cfRule>
    <cfRule type="cellIs" dxfId="139" priority="135" operator="lessThan">
      <formula>0.99</formula>
    </cfRule>
    <cfRule type="cellIs" dxfId="138" priority="136" operator="greaterThan">
      <formula>1</formula>
    </cfRule>
  </conditionalFormatting>
  <conditionalFormatting sqref="E11:F11">
    <cfRule type="cellIs" dxfId="137" priority="130" operator="lessThan">
      <formula>1</formula>
    </cfRule>
    <cfRule type="cellIs" dxfId="136" priority="131" operator="lessThan">
      <formula>1</formula>
    </cfRule>
    <cfRule type="cellIs" dxfId="135" priority="132" operator="lessThan">
      <formula>0.99</formula>
    </cfRule>
    <cfRule type="cellIs" dxfId="134" priority="133" operator="greaterThan">
      <formula>1</formula>
    </cfRule>
  </conditionalFormatting>
  <conditionalFormatting sqref="G20:H20">
    <cfRule type="cellIs" dxfId="133" priority="127" operator="lessThan">
      <formula>1</formula>
    </cfRule>
    <cfRule type="cellIs" dxfId="132" priority="128" operator="lessThan">
      <formula>0.99</formula>
    </cfRule>
    <cfRule type="cellIs" dxfId="131" priority="129" operator="greaterThan">
      <formula>1</formula>
    </cfRule>
  </conditionalFormatting>
  <conditionalFormatting sqref="G38:H38">
    <cfRule type="cellIs" dxfId="130" priority="121" operator="lessThan">
      <formula>1</formula>
    </cfRule>
    <cfRule type="cellIs" dxfId="129" priority="122" operator="lessThan">
      <formula>0.99</formula>
    </cfRule>
    <cfRule type="cellIs" dxfId="128" priority="123" operator="greaterThan">
      <formula>1</formula>
    </cfRule>
  </conditionalFormatting>
  <conditionalFormatting sqref="G11:H11">
    <cfRule type="cellIs" dxfId="127" priority="117" operator="lessThan">
      <formula>1</formula>
    </cfRule>
    <cfRule type="cellIs" dxfId="126" priority="118" operator="lessThan">
      <formula>1</formula>
    </cfRule>
    <cfRule type="cellIs" dxfId="125" priority="119" operator="lessThan">
      <formula>0.99</formula>
    </cfRule>
    <cfRule type="cellIs" dxfId="124" priority="120" operator="greaterThan">
      <formula>1</formula>
    </cfRule>
  </conditionalFormatting>
  <conditionalFormatting sqref="G29:H29">
    <cfRule type="cellIs" dxfId="123" priority="114" operator="lessThan">
      <formula>1</formula>
    </cfRule>
    <cfRule type="cellIs" dxfId="122" priority="115" operator="lessThan">
      <formula>0.99</formula>
    </cfRule>
    <cfRule type="cellIs" dxfId="121" priority="116" operator="greaterThan">
      <formula>1</formula>
    </cfRule>
  </conditionalFormatting>
  <conditionalFormatting sqref="G38:H38">
    <cfRule type="cellIs" dxfId="120" priority="111" operator="lessThan">
      <formula>1</formula>
    </cfRule>
    <cfRule type="cellIs" dxfId="119" priority="112" operator="lessThan">
      <formula>0.99</formula>
    </cfRule>
    <cfRule type="cellIs" dxfId="118" priority="113" operator="greaterThan">
      <formula>1</formula>
    </cfRule>
  </conditionalFormatting>
  <conditionalFormatting sqref="G29:H29">
    <cfRule type="cellIs" dxfId="117" priority="108" operator="lessThan">
      <formula>1</formula>
    </cfRule>
    <cfRule type="cellIs" dxfId="116" priority="109" operator="lessThan">
      <formula>0.99</formula>
    </cfRule>
    <cfRule type="cellIs" dxfId="115" priority="110" operator="greaterThan">
      <formula>1</formula>
    </cfRule>
  </conditionalFormatting>
  <conditionalFormatting sqref="G20:H20">
    <cfRule type="cellIs" dxfId="114" priority="105" operator="lessThan">
      <formula>1</formula>
    </cfRule>
    <cfRule type="cellIs" dxfId="113" priority="106" operator="lessThan">
      <formula>0.99</formula>
    </cfRule>
    <cfRule type="cellIs" dxfId="112" priority="107" operator="greaterThan">
      <formula>1</formula>
    </cfRule>
  </conditionalFormatting>
  <conditionalFormatting sqref="G11:H11">
    <cfRule type="cellIs" dxfId="111" priority="102" operator="lessThan">
      <formula>1</formula>
    </cfRule>
    <cfRule type="cellIs" dxfId="110" priority="103" operator="lessThan">
      <formula>0.99</formula>
    </cfRule>
    <cfRule type="cellIs" dxfId="109" priority="104" operator="greaterThan">
      <formula>1</formula>
    </cfRule>
  </conditionalFormatting>
  <conditionalFormatting sqref="C11">
    <cfRule type="cellIs" dxfId="108" priority="98" operator="lessThan">
      <formula>1</formula>
    </cfRule>
    <cfRule type="cellIs" dxfId="107" priority="99" operator="lessThan">
      <formula>1</formula>
    </cfRule>
    <cfRule type="cellIs" dxfId="106" priority="100" operator="lessThan">
      <formula>0.99</formula>
    </cfRule>
    <cfRule type="cellIs" dxfId="105" priority="101" operator="greaterThan">
      <formula>1</formula>
    </cfRule>
  </conditionalFormatting>
  <conditionalFormatting sqref="E11:F11">
    <cfRule type="cellIs" dxfId="104" priority="94" operator="lessThan">
      <formula>1</formula>
    </cfRule>
    <cfRule type="cellIs" dxfId="103" priority="95" operator="lessThan">
      <formula>1</formula>
    </cfRule>
    <cfRule type="cellIs" dxfId="102" priority="96" operator="lessThan">
      <formula>0.99</formula>
    </cfRule>
    <cfRule type="cellIs" dxfId="101" priority="97" operator="greaterThan">
      <formula>1</formula>
    </cfRule>
  </conditionalFormatting>
  <conditionalFormatting sqref="E11:F11">
    <cfRule type="cellIs" dxfId="100" priority="91" operator="lessThan">
      <formula>1</formula>
    </cfRule>
    <cfRule type="cellIs" dxfId="99" priority="92" operator="lessThan">
      <formula>0.99</formula>
    </cfRule>
    <cfRule type="cellIs" dxfId="98" priority="93" operator="greaterThan">
      <formula>1</formula>
    </cfRule>
  </conditionalFormatting>
  <conditionalFormatting sqref="C20">
    <cfRule type="cellIs" dxfId="97" priority="88" operator="lessThan">
      <formula>1</formula>
    </cfRule>
    <cfRule type="cellIs" dxfId="96" priority="89" operator="lessThan">
      <formula>0.99</formula>
    </cfRule>
    <cfRule type="cellIs" dxfId="95" priority="90" operator="greaterThan">
      <formula>1</formula>
    </cfRule>
  </conditionalFormatting>
  <conditionalFormatting sqref="C29">
    <cfRule type="cellIs" dxfId="94" priority="85" operator="lessThan">
      <formula>1</formula>
    </cfRule>
    <cfRule type="cellIs" dxfId="93" priority="86" operator="lessThan">
      <formula>0.99</formula>
    </cfRule>
    <cfRule type="cellIs" dxfId="92" priority="87" operator="greaterThan">
      <formula>1</formula>
    </cfRule>
  </conditionalFormatting>
  <conditionalFormatting sqref="C38">
    <cfRule type="cellIs" dxfId="91" priority="82" operator="lessThan">
      <formula>1</formula>
    </cfRule>
    <cfRule type="cellIs" dxfId="90" priority="83" operator="lessThan">
      <formula>0.99</formula>
    </cfRule>
    <cfRule type="cellIs" dxfId="89" priority="84" operator="greaterThan">
      <formula>1</formula>
    </cfRule>
  </conditionalFormatting>
  <conditionalFormatting sqref="E20:F20">
    <cfRule type="cellIs" dxfId="88" priority="79" operator="lessThan">
      <formula>1</formula>
    </cfRule>
    <cfRule type="cellIs" dxfId="87" priority="80" operator="lessThan">
      <formula>0.99</formula>
    </cfRule>
    <cfRule type="cellIs" dxfId="86" priority="81" operator="greaterThan">
      <formula>1</formula>
    </cfRule>
  </conditionalFormatting>
  <conditionalFormatting sqref="E38:F38">
    <cfRule type="cellIs" dxfId="85" priority="76" operator="lessThan">
      <formula>1</formula>
    </cfRule>
    <cfRule type="cellIs" dxfId="84" priority="77" operator="lessThan">
      <formula>0.99</formula>
    </cfRule>
    <cfRule type="cellIs" dxfId="83" priority="78" operator="greaterThan">
      <formula>1</formula>
    </cfRule>
  </conditionalFormatting>
  <conditionalFormatting sqref="E29:F29">
    <cfRule type="cellIs" dxfId="82" priority="73" operator="lessThan">
      <formula>1</formula>
    </cfRule>
    <cfRule type="cellIs" dxfId="81" priority="74" operator="lessThan">
      <formula>0.99</formula>
    </cfRule>
    <cfRule type="cellIs" dxfId="80" priority="75" operator="greaterThan">
      <formula>1</formula>
    </cfRule>
  </conditionalFormatting>
  <conditionalFormatting sqref="E38:F38">
    <cfRule type="cellIs" dxfId="79" priority="70" operator="lessThan">
      <formula>1</formula>
    </cfRule>
    <cfRule type="cellIs" dxfId="78" priority="71" operator="lessThan">
      <formula>0.99</formula>
    </cfRule>
    <cfRule type="cellIs" dxfId="77" priority="72" operator="greaterThan">
      <formula>1</formula>
    </cfRule>
  </conditionalFormatting>
  <conditionalFormatting sqref="E29:F29">
    <cfRule type="cellIs" dxfId="76" priority="67" operator="lessThan">
      <formula>1</formula>
    </cfRule>
    <cfRule type="cellIs" dxfId="75" priority="68" operator="lessThan">
      <formula>0.99</formula>
    </cfRule>
    <cfRule type="cellIs" dxfId="74" priority="69" operator="greaterThan">
      <formula>1</formula>
    </cfRule>
  </conditionalFormatting>
  <conditionalFormatting sqref="E20:F20">
    <cfRule type="cellIs" dxfId="73" priority="64" operator="lessThan">
      <formula>1</formula>
    </cfRule>
    <cfRule type="cellIs" dxfId="72" priority="65" operator="lessThan">
      <formula>0.99</formula>
    </cfRule>
    <cfRule type="cellIs" dxfId="71" priority="66" operator="greaterThan">
      <formula>1</formula>
    </cfRule>
  </conditionalFormatting>
  <conditionalFormatting sqref="C20">
    <cfRule type="cellIs" dxfId="70" priority="61" operator="lessThan">
      <formula>1</formula>
    </cfRule>
    <cfRule type="cellIs" dxfId="69" priority="62" operator="lessThan">
      <formula>0.99</formula>
    </cfRule>
    <cfRule type="cellIs" dxfId="68" priority="63" operator="greaterThan">
      <formula>1</formula>
    </cfRule>
  </conditionalFormatting>
  <conditionalFormatting sqref="C29">
    <cfRule type="cellIs" dxfId="67" priority="58" operator="lessThan">
      <formula>1</formula>
    </cfRule>
    <cfRule type="cellIs" dxfId="66" priority="59" operator="lessThan">
      <formula>0.99</formula>
    </cfRule>
    <cfRule type="cellIs" dxfId="65" priority="60" operator="greaterThan">
      <formula>1</formula>
    </cfRule>
  </conditionalFormatting>
  <conditionalFormatting sqref="C38">
    <cfRule type="cellIs" dxfId="64" priority="55" operator="lessThan">
      <formula>1</formula>
    </cfRule>
    <cfRule type="cellIs" dxfId="63" priority="56" operator="lessThan">
      <formula>0.99</formula>
    </cfRule>
    <cfRule type="cellIs" dxfId="62" priority="57" operator="greaterThan">
      <formula>1</formula>
    </cfRule>
  </conditionalFormatting>
  <conditionalFormatting sqref="C11">
    <cfRule type="cellIs" dxfId="61" priority="51" operator="lessThan">
      <formula>1</formula>
    </cfRule>
    <cfRule type="cellIs" dxfId="60" priority="52" operator="lessThan">
      <formula>1</formula>
    </cfRule>
    <cfRule type="cellIs" dxfId="59" priority="53" operator="lessThan">
      <formula>0.99</formula>
    </cfRule>
    <cfRule type="cellIs" dxfId="58" priority="54" operator="greaterThan">
      <formula>1</formula>
    </cfRule>
  </conditionalFormatting>
  <conditionalFormatting sqref="E20:F20">
    <cfRule type="cellIs" dxfId="57" priority="48" operator="lessThan">
      <formula>1</formula>
    </cfRule>
    <cfRule type="cellIs" dxfId="56" priority="49" operator="lessThan">
      <formula>0.99</formula>
    </cfRule>
    <cfRule type="cellIs" dxfId="55" priority="50" operator="greaterThan">
      <formula>1</formula>
    </cfRule>
  </conditionalFormatting>
  <conditionalFormatting sqref="E38:F38">
    <cfRule type="cellIs" dxfId="54" priority="45" operator="lessThan">
      <formula>1</formula>
    </cfRule>
    <cfRule type="cellIs" dxfId="53" priority="46" operator="lessThan">
      <formula>0.99</formula>
    </cfRule>
    <cfRule type="cellIs" dxfId="52" priority="47" operator="greaterThan">
      <formula>1</formula>
    </cfRule>
  </conditionalFormatting>
  <conditionalFormatting sqref="E11:F11">
    <cfRule type="cellIs" dxfId="51" priority="41" operator="lessThan">
      <formula>1</formula>
    </cfRule>
    <cfRule type="cellIs" dxfId="50" priority="42" operator="lessThan">
      <formula>1</formula>
    </cfRule>
    <cfRule type="cellIs" dxfId="49" priority="43" operator="lessThan">
      <formula>0.99</formula>
    </cfRule>
    <cfRule type="cellIs" dxfId="48" priority="44" operator="greaterThan">
      <formula>1</formula>
    </cfRule>
  </conditionalFormatting>
  <conditionalFormatting sqref="E29:F29">
    <cfRule type="cellIs" dxfId="47" priority="38" operator="lessThan">
      <formula>1</formula>
    </cfRule>
    <cfRule type="cellIs" dxfId="46" priority="39" operator="lessThan">
      <formula>0.99</formula>
    </cfRule>
    <cfRule type="cellIs" dxfId="45" priority="40" operator="greaterThan">
      <formula>1</formula>
    </cfRule>
  </conditionalFormatting>
  <conditionalFormatting sqref="E38:F38">
    <cfRule type="cellIs" dxfId="44" priority="35" operator="lessThan">
      <formula>1</formula>
    </cfRule>
    <cfRule type="cellIs" dxfId="43" priority="36" operator="lessThan">
      <formula>0.99</formula>
    </cfRule>
    <cfRule type="cellIs" dxfId="42" priority="37" operator="greaterThan">
      <formula>1</formula>
    </cfRule>
  </conditionalFormatting>
  <conditionalFormatting sqref="E29:F29">
    <cfRule type="cellIs" dxfId="41" priority="32" operator="lessThan">
      <formula>1</formula>
    </cfRule>
    <cfRule type="cellIs" dxfId="40" priority="33" operator="lessThan">
      <formula>0.99</formula>
    </cfRule>
    <cfRule type="cellIs" dxfId="39" priority="34" operator="greaterThan">
      <formula>1</formula>
    </cfRule>
  </conditionalFormatting>
  <conditionalFormatting sqref="E20:F20">
    <cfRule type="cellIs" dxfId="38" priority="29" operator="lessThan">
      <formula>1</formula>
    </cfRule>
    <cfRule type="cellIs" dxfId="37" priority="30" operator="lessThan">
      <formula>0.99</formula>
    </cfRule>
    <cfRule type="cellIs" dxfId="36" priority="31" operator="greaterThan">
      <formula>1</formula>
    </cfRule>
  </conditionalFormatting>
  <conditionalFormatting sqref="E11:F11">
    <cfRule type="cellIs" dxfId="35" priority="26" operator="lessThan">
      <formula>1</formula>
    </cfRule>
    <cfRule type="cellIs" dxfId="34" priority="27" operator="lessThan">
      <formula>0.99</formula>
    </cfRule>
    <cfRule type="cellIs" dxfId="33" priority="28" operator="greaterThan">
      <formula>1</formula>
    </cfRule>
  </conditionalFormatting>
  <conditionalFormatting sqref="C11">
    <cfRule type="cellIs" dxfId="32" priority="22" operator="lessThan">
      <formula>1</formula>
    </cfRule>
    <cfRule type="cellIs" dxfId="31" priority="23" operator="lessThan">
      <formula>1</formula>
    </cfRule>
    <cfRule type="cellIs" dxfId="30" priority="24" operator="lessThan">
      <formula>0.99</formula>
    </cfRule>
    <cfRule type="cellIs" dxfId="29" priority="25" operator="greaterThan">
      <formula>1</formula>
    </cfRule>
  </conditionalFormatting>
  <conditionalFormatting sqref="C11">
    <cfRule type="cellIs" dxfId="28" priority="19" operator="lessThan">
      <formula>1</formula>
    </cfRule>
    <cfRule type="cellIs" dxfId="27" priority="20" operator="lessThan">
      <formula>0.99</formula>
    </cfRule>
    <cfRule type="cellIs" dxfId="26" priority="21" operator="greaterThan">
      <formula>1</formula>
    </cfRule>
  </conditionalFormatting>
  <conditionalFormatting sqref="C20">
    <cfRule type="cellIs" dxfId="25" priority="16" operator="lessThan">
      <formula>1</formula>
    </cfRule>
    <cfRule type="cellIs" dxfId="24" priority="17" operator="lessThan">
      <formula>0.99</formula>
    </cfRule>
    <cfRule type="cellIs" dxfId="23" priority="18" operator="greaterThan">
      <formula>1</formula>
    </cfRule>
  </conditionalFormatting>
  <conditionalFormatting sqref="C38">
    <cfRule type="cellIs" dxfId="22" priority="13" operator="lessThan">
      <formula>1</formula>
    </cfRule>
    <cfRule type="cellIs" dxfId="21" priority="14" operator="lessThan">
      <formula>0.99</formula>
    </cfRule>
    <cfRule type="cellIs" dxfId="20" priority="15" operator="greaterThan">
      <formula>1</formula>
    </cfRule>
  </conditionalFormatting>
  <conditionalFormatting sqref="C29">
    <cfRule type="cellIs" dxfId="19" priority="10" operator="lessThan">
      <formula>1</formula>
    </cfRule>
    <cfRule type="cellIs" dxfId="18" priority="11" operator="lessThan">
      <formula>0.99</formula>
    </cfRule>
    <cfRule type="cellIs" dxfId="17" priority="12" operator="greaterThan">
      <formula>1</formula>
    </cfRule>
  </conditionalFormatting>
  <conditionalFormatting sqref="C38">
    <cfRule type="cellIs" dxfId="16" priority="7" operator="lessThan">
      <formula>1</formula>
    </cfRule>
    <cfRule type="cellIs" dxfId="15" priority="8" operator="lessThan">
      <formula>0.99</formula>
    </cfRule>
    <cfRule type="cellIs" dxfId="14" priority="9" operator="greaterThan">
      <formula>1</formula>
    </cfRule>
  </conditionalFormatting>
  <conditionalFormatting sqref="C29">
    <cfRule type="cellIs" dxfId="13" priority="4" operator="lessThan">
      <formula>1</formula>
    </cfRule>
    <cfRule type="cellIs" dxfId="12" priority="5" operator="lessThan">
      <formula>0.99</formula>
    </cfRule>
    <cfRule type="cellIs" dxfId="11" priority="6" operator="greaterThan">
      <formula>1</formula>
    </cfRule>
  </conditionalFormatting>
  <conditionalFormatting sqref="C20">
    <cfRule type="cellIs" dxfId="10" priority="1" operator="lessThan">
      <formula>1</formula>
    </cfRule>
    <cfRule type="cellIs" dxfId="9" priority="2" operator="lessThan">
      <formula>0.99</formula>
    </cfRule>
    <cfRule type="cellIs" dxfId="8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"/>
  <sheetViews>
    <sheetView showGridLines="0" tabSelected="1" topLeftCell="A10" zoomScale="130" zoomScaleNormal="130" workbookViewId="0">
      <selection activeCell="A15" sqref="A15:H15"/>
    </sheetView>
  </sheetViews>
  <sheetFormatPr defaultColWidth="9.1796875" defaultRowHeight="13" x14ac:dyDescent="0.3"/>
  <cols>
    <col min="1" max="1" width="29.81640625" style="2" customWidth="1"/>
    <col min="2" max="2" width="19.26953125" style="2" customWidth="1"/>
    <col min="3" max="3" width="11.81640625" style="2" customWidth="1"/>
    <col min="4" max="4" width="11.7265625" style="2" customWidth="1"/>
    <col min="5" max="5" width="13.7265625" style="2" customWidth="1"/>
    <col min="6" max="6" width="9.1796875" style="2"/>
    <col min="7" max="7" width="44.81640625" style="2" bestFit="1" customWidth="1"/>
    <col min="8" max="11" width="9.1796875" style="2"/>
    <col min="12" max="12" width="44.81640625" style="2" bestFit="1" customWidth="1"/>
    <col min="13" max="13" width="41.81640625" style="2" bestFit="1" customWidth="1"/>
    <col min="14" max="16384" width="9.1796875" style="2"/>
  </cols>
  <sheetData>
    <row r="1" spans="1:8" ht="15.5" x14ac:dyDescent="0.35">
      <c r="A1" s="1" t="s">
        <v>0</v>
      </c>
    </row>
    <row r="2" spans="1:8" ht="14.5" x14ac:dyDescent="0.35">
      <c r="A2" s="3" t="s">
        <v>27</v>
      </c>
    </row>
    <row r="3" spans="1:8" ht="15" customHeight="1" x14ac:dyDescent="0.35">
      <c r="A3" s="59" t="s">
        <v>28</v>
      </c>
      <c r="B3" s="59"/>
      <c r="C3" s="59"/>
      <c r="D3" s="59"/>
    </row>
    <row r="4" spans="1:8" x14ac:dyDescent="0.3">
      <c r="A4" s="47"/>
      <c r="B4" s="35"/>
      <c r="C4" s="35"/>
      <c r="D4" s="35"/>
    </row>
    <row r="5" spans="1:8" ht="33" customHeight="1" x14ac:dyDescent="0.3">
      <c r="A5" s="4" t="s">
        <v>3</v>
      </c>
      <c r="B5" s="40" t="s">
        <v>4</v>
      </c>
      <c r="C5" s="42" t="s">
        <v>29</v>
      </c>
      <c r="D5" s="42" t="s">
        <v>30</v>
      </c>
      <c r="E5" s="41" t="s">
        <v>31</v>
      </c>
    </row>
    <row r="6" spans="1:8" ht="25.15" customHeight="1" x14ac:dyDescent="0.3">
      <c r="A6" s="26" t="s">
        <v>11</v>
      </c>
      <c r="B6" s="33" t="s">
        <v>15</v>
      </c>
      <c r="C6" s="38">
        <v>6792</v>
      </c>
      <c r="D6" s="38">
        <v>7817</v>
      </c>
      <c r="E6" s="31">
        <f>(D6-C6)/C6</f>
        <v>0.15091283863368668</v>
      </c>
    </row>
    <row r="7" spans="1:8" ht="8.5" customHeight="1" x14ac:dyDescent="0.3">
      <c r="A7" s="13"/>
      <c r="B7" s="34"/>
      <c r="C7" s="15"/>
      <c r="D7" s="15"/>
      <c r="E7" s="36"/>
    </row>
    <row r="8" spans="1:8" ht="25.15" customHeight="1" x14ac:dyDescent="0.3">
      <c r="A8" s="26" t="s">
        <v>17</v>
      </c>
      <c r="B8" s="29" t="s">
        <v>15</v>
      </c>
      <c r="C8" s="30">
        <v>3593</v>
      </c>
      <c r="D8" s="30">
        <v>3391</v>
      </c>
      <c r="E8" s="31">
        <f>(D8-C8)/C8</f>
        <v>-5.6220428611188422E-2</v>
      </c>
    </row>
    <row r="9" spans="1:8" ht="8.5" customHeight="1" x14ac:dyDescent="0.3">
      <c r="A9" s="27"/>
      <c r="B9" s="34"/>
      <c r="C9" s="28"/>
      <c r="D9" s="28"/>
      <c r="E9" s="37"/>
    </row>
    <row r="10" spans="1:8" ht="25.15" customHeight="1" x14ac:dyDescent="0.3">
      <c r="A10" s="26" t="s">
        <v>24</v>
      </c>
      <c r="B10" s="29" t="s">
        <v>15</v>
      </c>
      <c r="C10" s="30">
        <v>6260</v>
      </c>
      <c r="D10" s="30">
        <v>6604</v>
      </c>
      <c r="E10" s="31">
        <f>(D10-C10)/C10</f>
        <v>5.4952076677316296E-2</v>
      </c>
    </row>
    <row r="11" spans="1:8" ht="8.5" customHeight="1" x14ac:dyDescent="0.3">
      <c r="B11" s="35"/>
      <c r="C11" s="15"/>
      <c r="D11" s="15"/>
      <c r="E11" s="36"/>
    </row>
    <row r="12" spans="1:8" ht="25.15" customHeight="1" x14ac:dyDescent="0.3">
      <c r="A12" s="26" t="s">
        <v>25</v>
      </c>
      <c r="B12" s="29" t="s">
        <v>15</v>
      </c>
      <c r="C12" s="30">
        <v>12700</v>
      </c>
      <c r="D12" s="30">
        <v>8641</v>
      </c>
      <c r="E12" s="31">
        <f>(D12-C12)/C12</f>
        <v>-0.31960629921259842</v>
      </c>
    </row>
    <row r="13" spans="1:8" x14ac:dyDescent="0.3">
      <c r="C13" s="15"/>
      <c r="D13" s="15"/>
    </row>
    <row r="14" spans="1:8" ht="23.5" customHeight="1" x14ac:dyDescent="0.3">
      <c r="A14" s="57"/>
      <c r="B14" s="57"/>
      <c r="C14" s="57"/>
      <c r="D14" s="57"/>
      <c r="E14" s="57"/>
      <c r="F14" s="32"/>
      <c r="G14" s="32"/>
      <c r="H14" s="32"/>
    </row>
    <row r="15" spans="1:8" ht="30.25" customHeight="1" x14ac:dyDescent="0.3">
      <c r="A15" s="57" t="s">
        <v>32</v>
      </c>
      <c r="B15" s="57"/>
      <c r="C15" s="57"/>
      <c r="D15" s="57"/>
      <c r="E15" s="57"/>
      <c r="F15" s="57"/>
      <c r="G15" s="57"/>
      <c r="H15" s="57"/>
    </row>
  </sheetData>
  <mergeCells count="3">
    <mergeCell ref="A14:E14"/>
    <mergeCell ref="A3:D3"/>
    <mergeCell ref="A15:H15"/>
  </mergeCells>
  <conditionalFormatting sqref="E12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E8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551FF-5071-42E6-8783-A5FAC67BFE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535672-89A2-4E99-9C95-66C2CEAB6CE4}"/>
</file>

<file path=customXml/itemProps3.xml><?xml version="1.0" encoding="utf-8"?>
<ds:datastoreItem xmlns:ds="http://schemas.openxmlformats.org/officeDocument/2006/customXml" ds:itemID="{9709DAD6-FE93-4B97-BEE4-42FE2A9E196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Flussi_reggioc</vt:lpstr>
      <vt:lpstr>varpend_reggioc</vt:lpstr>
      <vt:lpstr>Flussi_reggioc!Area_stampa</vt:lpstr>
      <vt:lpstr>varpend_reggioc!Area_stampa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Bigi</dc:creator>
  <cp:keywords/>
  <dc:description/>
  <cp:lastModifiedBy>Emanuela Camerini</cp:lastModifiedBy>
  <cp:revision/>
  <dcterms:created xsi:type="dcterms:W3CDTF">2017-02-27T15:14:10Z</dcterms:created>
  <dcterms:modified xsi:type="dcterms:W3CDTF">2022-11-17T11:06:51Z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